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사용법" sheetId="1" state="visible" r:id="rId3"/>
    <sheet name="주간 현금흐름표" sheetId="2" state="visible" r:id="rId4"/>
    <sheet name="거래처 정산 캘린더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<sst xmlns="http://schemas.openxmlformats.org/spreadsheetml/2006/main" count="56" uniqueCount="54">
  <si>
    <t xml:space="preserve">현금흐름 관리 템플릿 (인도네시아 사업 초반용)</t>
  </si>
  <si>
    <r>
      <rPr>
        <i val="true"/>
        <sz val="10"/>
        <color rgb="FF666666"/>
        <rFont val="Arial"/>
        <family val="0"/>
        <charset val="1"/>
      </rPr>
      <t xml:space="preserve">KimchiKripto · 20</t>
    </r>
    <r>
      <rPr>
        <i val="true"/>
        <sz val="10"/>
        <color rgb="FF666666"/>
        <rFont val="Noto Sans CJK SC"/>
        <family val="2"/>
      </rPr>
      <t xml:space="preserve">년 인도네시아 현지 경험 기반 실전 자료</t>
    </r>
  </si>
  <si>
    <r>
      <rPr>
        <b val="true"/>
        <sz val="10.5"/>
        <color rgb="FFFFFFFF"/>
        <rFont val="맑은 고딕"/>
        <family val="0"/>
        <charset val="1"/>
      </rPr>
      <t xml:space="preserve">KimchiKripto  ·  kimchikripto.com  —  </t>
    </r>
    <r>
      <rPr>
        <b val="true"/>
        <sz val="10.5"/>
        <color rgb="FFFFFFFF"/>
        <rFont val="Noto Sans CJK SC"/>
        <family val="2"/>
      </rPr>
      <t xml:space="preserve">인도네시아 실전 금융 자료</t>
    </r>
  </si>
  <si>
    <t xml:space="preserve">이 템플릿을 쓰는 이유</t>
  </si>
  <si>
    <t xml:space="preserve">매출표는 '얼마를 벌었는가'만 보여줍니다. 사업 초반에 무너지는 대부분의 이유는 매출 부족이 아니라, 돈이 들어오는 시점과 나가는 시점 사이의 시차(타임랙)를 계산하지 않아서입니다. 특히 인도네시아는 거래처 정산이 30~45일씩 밀리는 경우가 흔하고, 송금·환전도 며칠씩 걸립니다. 이 템플릿은 '지금 통장에 실제로 얼마가 있고, 앞으로 몇 주간 어떻게 움직일 것인가'를 주 단위로 보여주도록 만들었습니다.</t>
  </si>
  <si>
    <t xml:space="preserve">탭 구성</t>
  </si>
  <si>
    <r>
      <rPr>
        <sz val="11"/>
        <rFont val="Arial"/>
        <family val="0"/>
        <charset val="1"/>
      </rPr>
      <t xml:space="preserve">1) </t>
    </r>
    <r>
      <rPr>
        <sz val="11"/>
        <rFont val="Noto Sans CJK SC"/>
        <family val="2"/>
      </rPr>
      <t xml:space="preserve">주간 현금흐름표 — </t>
    </r>
    <r>
      <rPr>
        <sz val="11"/>
        <rFont val="Arial"/>
        <family val="0"/>
        <charset val="1"/>
      </rPr>
      <t xml:space="preserve">13</t>
    </r>
    <r>
      <rPr>
        <sz val="11"/>
        <rFont val="Noto Sans CJK SC"/>
        <family val="2"/>
      </rPr>
      <t xml:space="preserve">주</t>
    </r>
    <r>
      <rPr>
        <sz val="11"/>
        <rFont val="Arial"/>
        <family val="0"/>
        <charset val="1"/>
      </rPr>
      <t xml:space="preserve">(1</t>
    </r>
    <r>
      <rPr>
        <sz val="11"/>
        <rFont val="Noto Sans CJK SC"/>
        <family val="2"/>
      </rPr>
      <t xml:space="preserve">분기</t>
    </r>
    <r>
      <rPr>
        <sz val="11"/>
        <rFont val="Arial"/>
        <family val="0"/>
        <charset val="1"/>
      </rPr>
      <t xml:space="preserve">) </t>
    </r>
    <r>
      <rPr>
        <sz val="11"/>
        <rFont val="Noto Sans CJK SC"/>
        <family val="2"/>
      </rPr>
      <t xml:space="preserve">단위로 유입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유출</t>
    </r>
    <r>
      <rPr>
        <sz val="11"/>
        <rFont val="Arial"/>
        <family val="0"/>
        <charset val="1"/>
      </rPr>
      <t xml:space="preserve">·</t>
    </r>
    <r>
      <rPr>
        <sz val="11"/>
        <rFont val="Noto Sans CJK SC"/>
        <family val="2"/>
      </rPr>
      <t xml:space="preserve">기말 잔액을 관리합니다</t>
    </r>
    <r>
      <rPr>
        <sz val="11"/>
        <rFont val="Arial"/>
        <family val="0"/>
        <charset val="1"/>
      </rPr>
      <t xml:space="preserve">. B</t>
    </r>
    <r>
      <rPr>
        <sz val="11"/>
        <rFont val="Noto Sans CJK SC"/>
        <family val="2"/>
      </rPr>
      <t xml:space="preserve">열</t>
    </r>
    <r>
      <rPr>
        <sz val="11"/>
        <rFont val="Arial"/>
        <family val="0"/>
        <charset val="1"/>
      </rPr>
      <t xml:space="preserve">('</t>
    </r>
    <r>
      <rPr>
        <sz val="11"/>
        <rFont val="Noto Sans CJK SC"/>
        <family val="2"/>
      </rPr>
      <t xml:space="preserve">예시</t>
    </r>
    <r>
      <rPr>
        <sz val="11"/>
        <rFont val="Arial"/>
        <family val="0"/>
        <charset val="1"/>
      </rPr>
      <t xml:space="preserve">')</t>
    </r>
    <r>
      <rPr>
        <sz val="11"/>
        <rFont val="Noto Sans CJK SC"/>
        <family val="2"/>
      </rPr>
      <t xml:space="preserve">에 실제 사용 예시가 채워져 있으니 참고해서 </t>
    </r>
    <r>
      <rPr>
        <sz val="11"/>
        <rFont val="Arial"/>
        <family val="0"/>
        <charset val="1"/>
      </rPr>
      <t xml:space="preserve">C</t>
    </r>
    <r>
      <rPr>
        <sz val="11"/>
        <rFont val="Noto Sans CJK SC"/>
        <family val="2"/>
      </rPr>
      <t xml:space="preserve">열부터 본인 사업 숫자를 입력하세요</t>
    </r>
    <r>
      <rPr>
        <sz val="11"/>
        <rFont val="Arial"/>
        <family val="0"/>
        <charset val="1"/>
      </rPr>
      <t xml:space="preserve">.</t>
    </r>
  </si>
  <si>
    <r>
      <rPr>
        <sz val="11"/>
        <rFont val="Arial"/>
        <family val="0"/>
        <charset val="1"/>
      </rPr>
      <t xml:space="preserve">2) </t>
    </r>
    <r>
      <rPr>
        <sz val="11"/>
        <rFont val="Noto Sans CJK SC"/>
        <family val="2"/>
      </rPr>
      <t xml:space="preserve">거래처 정산 캘린더 — 거래처별 인보이스 발행일과 예상 정산주기를 입력하면 예상 입금일이 자동 계산됩니다</t>
    </r>
    <r>
      <rPr>
        <sz val="11"/>
        <rFont val="Arial"/>
        <family val="0"/>
        <charset val="1"/>
      </rPr>
      <t xml:space="preserve">. </t>
    </r>
    <r>
      <rPr>
        <sz val="11"/>
        <rFont val="Noto Sans CJK SC"/>
        <family val="2"/>
      </rPr>
      <t xml:space="preserve">실제 입금일을 입력하면 지연일수와 상태가 자동으로 표시됩니다</t>
    </r>
    <r>
      <rPr>
        <sz val="11"/>
        <rFont val="Arial"/>
        <family val="0"/>
        <charset val="1"/>
      </rPr>
      <t xml:space="preserve">.</t>
    </r>
  </si>
  <si>
    <t xml:space="preserve">입력 방법</t>
  </si>
  <si>
    <t xml:space="preserve">파란 글씨 + 노란 배경 셀만 직접 입력하세요. 검은 글씨 셀은 자동 계산되는 수식이니 값을 직접 쓰지 마세요 (수식이 깨집니다). 회색 배경(B열 '예시')은 참고용 샘플이므로 지우지 말고 그대로 두거나, 본인 사업에 맞게 숫자만 바꿔서 참고하세요.</t>
  </si>
  <si>
    <t xml:space="preserve">단위: 인도네시아 루피아(Rp) 기준입니다. 원화로 관리하시려면 통화 표시만 바꿔서 쓰셔도 됩니다.</t>
  </si>
  <si>
    <t xml:space="preserve">주간 현금흐름표 (13주 · 1분기)</t>
  </si>
  <si>
    <t xml:space="preserve">파란 글씨+노란 배경 셀만 입력하세요. B열은 예시이니 참고만 하고 지우지 마세요.</t>
  </si>
  <si>
    <t xml:space="preserve">항목</t>
  </si>
  <si>
    <t xml:space="preserve">예시</t>
  </si>
  <si>
    <r>
      <rPr>
        <b val="true"/>
        <sz val="11"/>
        <color rgb="FFFFFFFF"/>
        <rFont val="Arial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</si>
  <si>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2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</si>
  <si>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3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</si>
  <si>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4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</si>
  <si>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5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</si>
  <si>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6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</si>
  <si>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7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</si>
  <si>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8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</si>
  <si>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9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</si>
  <si>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10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</si>
  <si>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11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</si>
  <si>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12</t>
    </r>
    <r>
      <rPr>
        <b val="true"/>
        <sz val="11"/>
        <color rgb="FFFFFFFF"/>
        <rFont val="Noto Sans CJK SC"/>
        <family val="2"/>
      </rPr>
      <t xml:space="preserve">주차</t>
    </r>
  </si>
  <si>
    <r>
      <rPr>
        <b val="true"/>
        <sz val="11"/>
        <color rgb="FFFFFFFF"/>
        <rFont val="Arial"/>
        <family val="0"/>
        <charset val="1"/>
      </rPr>
      <t xml:space="preserve">13</t>
    </r>
    <r>
      <rPr>
        <b val="true"/>
        <sz val="11"/>
        <color rgb="FFFFFFFF"/>
        <rFont val="Noto Sans CJK SC"/>
        <family val="2"/>
      </rPr>
      <t xml:space="preserve">주차</t>
    </r>
  </si>
  <si>
    <t xml:space="preserve">기초 현금잔액</t>
  </si>
  <si>
    <r>
      <rPr>
        <b val="true"/>
        <sz val="11"/>
        <rFont val="Arial"/>
        <family val="0"/>
        <charset val="1"/>
      </rPr>
      <t xml:space="preserve">[</t>
    </r>
    <r>
      <rPr>
        <b val="true"/>
        <sz val="11"/>
        <rFont val="Noto Sans CJK SC"/>
        <family val="2"/>
      </rPr>
      <t xml:space="preserve">유입</t>
    </r>
    <r>
      <rPr>
        <b val="true"/>
        <sz val="11"/>
        <rFont val="Arial"/>
        <family val="0"/>
        <charset val="1"/>
      </rPr>
      <t xml:space="preserve">]</t>
    </r>
  </si>
  <si>
    <t xml:space="preserve">매출 현금 유입</t>
  </si>
  <si>
    <t xml:space="preserve">거래처 정산 입금</t>
  </si>
  <si>
    <t xml:space="preserve">기타 유입</t>
  </si>
  <si>
    <t xml:space="preserve">유입 합계</t>
  </si>
  <si>
    <r>
      <rPr>
        <b val="true"/>
        <sz val="11"/>
        <rFont val="Arial"/>
        <family val="0"/>
        <charset val="1"/>
      </rPr>
      <t xml:space="preserve">[</t>
    </r>
    <r>
      <rPr>
        <b val="true"/>
        <sz val="11"/>
        <rFont val="Noto Sans CJK SC"/>
        <family val="2"/>
      </rPr>
      <t xml:space="preserve">유출</t>
    </r>
    <r>
      <rPr>
        <b val="true"/>
        <sz val="11"/>
        <rFont val="Arial"/>
        <family val="0"/>
        <charset val="1"/>
      </rPr>
      <t xml:space="preserve">]</t>
    </r>
  </si>
  <si>
    <t xml:space="preserve">인건비</t>
  </si>
  <si>
    <t xml:space="preserve">임대료</t>
  </si>
  <si>
    <t xml:space="preserve">원재료·매입</t>
  </si>
  <si>
    <t xml:space="preserve">송금·환전 수수료</t>
  </si>
  <si>
    <t xml:space="preserve">기타 유출</t>
  </si>
  <si>
    <t xml:space="preserve">유출 합계</t>
  </si>
  <si>
    <t xml:space="preserve">순현금흐름 (유입-유출)</t>
  </si>
  <si>
    <t xml:space="preserve">기말 현금잔액</t>
  </si>
  <si>
    <t xml:space="preserve">거래처 정산 캘린더</t>
  </si>
  <si>
    <t xml:space="preserve">파란 글씨+노란 배경 셀만 입력하세요. 예상 입금일·지연일수·상태는 자동 계산됩니다.</t>
  </si>
  <si>
    <t xml:space="preserve">거래처명</t>
  </si>
  <si>
    <t xml:space="preserve">인보이스 발행일</t>
  </si>
  <si>
    <t xml:space="preserve">예상 정산주기(일)</t>
  </si>
  <si>
    <t xml:space="preserve">예상 입금일</t>
  </si>
  <si>
    <t xml:space="preserve">실제 입금일</t>
  </si>
  <si>
    <t xml:space="preserve">지연일수</t>
  </si>
  <si>
    <t xml:space="preserve">상태</t>
  </si>
  <si>
    <t xml:space="preserve">PT Contoh Retail</t>
  </si>
  <si>
    <t xml:space="preserve">2026-08-01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</si>
</sst>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p&quot;#,##0;&quot;(Rp&quot;#,##0\);\-"/>
    <numFmt numFmtId="166" formatCode="yyyy\-mm\-dd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E3C"/>
      <name val="Noto Sans CJK SC"/>
      <family val="2"/>
      <charset val="1"/>
    </font>
    <font>
      <i val="true"/>
      <sz val="10"/>
      <color rgb="FF666666"/>
      <name val="Arial"/>
      <family val="0"/>
      <charset val="1"/>
    </font>
    <font>
      <i val="true"/>
      <sz val="10"/>
      <color rgb="FF666666"/>
      <name val="Noto Sans CJK SC"/>
      <family val="2"/>
    </font>
    <font>
      <b val="true"/>
      <sz val="10.5"/>
      <color rgb="FFFFFFFF"/>
      <name val="맑은 고딕"/>
      <family val="0"/>
      <charset val="1"/>
    </font>
    <font>
      <b val="true"/>
      <sz val="10.5"/>
      <color rgb="FFFFFFFF"/>
      <name val="Noto Sans CJK SC"/>
      <family val="2"/>
    </font>
    <font>
      <b val="true"/>
      <sz val="11"/>
      <color rgb="FF000000"/>
      <name val="Noto Sans CJK SC"/>
      <family val="2"/>
      <charset val="1"/>
    </font>
    <font>
      <sz val="11"/>
      <name val="Noto Sans CJK SC"/>
      <family val="2"/>
      <charset val="1"/>
    </font>
    <font>
      <sz val="11"/>
      <name val="Arial"/>
      <family val="0"/>
      <charset val="1"/>
    </font>
    <font>
      <sz val="11"/>
      <name val="Noto Sans CJK SC"/>
      <family val="2"/>
    </font>
    <font>
      <i val="true"/>
      <sz val="10"/>
      <color rgb="FF666666"/>
      <name val="Noto Sans CJK SC"/>
      <family val="2"/>
      <charset val="1"/>
    </font>
    <font>
      <b val="true"/>
      <sz val="11"/>
      <color rgb="FFFFFFFF"/>
      <name val="Noto Sans CJK SC"/>
      <family val="2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name val="Noto Sans CJK SC"/>
      <family val="2"/>
    </font>
    <font>
      <b val="true"/>
      <sz val="11"/>
      <color rgb="FF0F1E3C"/>
      <name val="Arial"/>
      <family val="0"/>
      <charset val="1"/>
    </font>
    <font>
      <sz val="11"/>
      <color rgb="FF000000"/>
      <name val="Noto Sans CJK SC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E85D3D"/>
        <bgColor rgb="FFFF8080"/>
      </patternFill>
    </fill>
    <fill>
      <patternFill patternType="solid">
        <fgColor rgb="FF0F1E3C"/>
        <bgColor rgb="FF333333"/>
      </patternFill>
    </fill>
    <fill>
      <patternFill patternType="solid">
        <fgColor rgb="FFF2F2F2"/>
        <bgColor rgb="FFEFEFEF"/>
      </patternFill>
    </fill>
    <fill>
      <patternFill patternType="solid">
        <fgColor rgb="FFFFFACD"/>
        <bgColor rgb="FFF2F2F2"/>
      </patternFill>
    </fill>
    <fill>
      <patternFill patternType="solid">
        <fgColor rgb="FFDCE3ED"/>
        <bgColor rgb="FFE5E5E5"/>
      </patternFill>
    </fill>
    <fill>
      <patternFill patternType="solid">
        <fgColor rgb="FFE5E5E5"/>
        <bgColor rgb="FFDCE3ED"/>
      </patternFill>
    </fill>
    <fill>
      <patternFill patternType="solid">
        <fgColor rgb="FFEFEFE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2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2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2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ACD"/>
      <rgbColor rgb="FFEFEFEF"/>
      <rgbColor rgb="FF660066"/>
      <rgbColor rgb="FFFF8080"/>
      <rgbColor rgb="FF0066CC"/>
      <rgbColor rgb="FFDCE3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5E5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D3D"/>
      <rgbColor rgb="FF666666"/>
      <rgbColor rgb="FF969696"/>
      <rgbColor rgb="FF0F1E3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00"/>
  </cols>
  <sheetData>
    <row r="1" customFormat="false" ht="23.25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</v>
      </c>
    </row>
    <row r="3" customFormat="false" ht="21.75" hidden="false" customHeight="true" outlineLevel="0" collapsed="false">
      <c r="A3" s="4" t="s">
        <v>2</v>
      </c>
    </row>
    <row r="4" customFormat="false" ht="16.5" hidden="false" customHeight="true" outlineLevel="0" collapsed="false">
      <c r="A4" s="5" t="s">
        <v>3</v>
      </c>
    </row>
    <row r="5" customFormat="false" ht="60" hidden="false" customHeight="true" outlineLevel="0" collapsed="false">
      <c r="A5" s="6" t="s">
        <v>4</v>
      </c>
    </row>
    <row r="7" customFormat="false" ht="16.5" hidden="false" customHeight="true" outlineLevel="0" collapsed="false">
      <c r="A7" s="5" t="s">
        <v>5</v>
      </c>
    </row>
    <row r="8" customFormat="false" ht="60" hidden="false" customHeight="true" outlineLevel="0" collapsed="false">
      <c r="A8" s="7" t="s">
        <v>6</v>
      </c>
    </row>
    <row r="9" customFormat="false" ht="60" hidden="false" customHeight="true" outlineLevel="0" collapsed="false">
      <c r="A9" s="7" t="s">
        <v>7</v>
      </c>
    </row>
    <row r="11" customFormat="false" ht="16.5" hidden="false" customHeight="true" outlineLevel="0" collapsed="false">
      <c r="A11" s="5" t="s">
        <v>8</v>
      </c>
    </row>
    <row r="12" customFormat="false" ht="60" hidden="false" customHeight="true" outlineLevel="0" collapsed="false">
      <c r="A12" s="6" t="s">
        <v>9</v>
      </c>
    </row>
    <row r="14" customFormat="false" ht="60" hidden="false" customHeight="true" outlineLevel="0" collapsed="false">
      <c r="A14" s="6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7"/>
    <col collapsed="false" customWidth="true" hidden="false" outlineLevel="0" max="15" min="3" style="1" width="15"/>
  </cols>
  <sheetData>
    <row r="1" customFormat="false" ht="23.25" hidden="false" customHeight="true" outlineLevel="0" collapsed="false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customFormat="false" ht="21.75" hidden="false" customHeight="true" outlineLevel="0" collapsed="false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customFormat="false" ht="16.5" hidden="false" customHeight="true" outlineLevel="0" collapsed="false">
      <c r="A4" s="11" t="s">
        <v>13</v>
      </c>
      <c r="B4" s="11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12" t="s">
        <v>24</v>
      </c>
      <c r="M4" s="12" t="s">
        <v>25</v>
      </c>
      <c r="N4" s="12" t="s">
        <v>26</v>
      </c>
      <c r="O4" s="12" t="s">
        <v>27</v>
      </c>
    </row>
    <row r="5" customFormat="false" ht="15" hidden="false" customHeight="true" outlineLevel="0" collapsed="false">
      <c r="A5" s="13" t="s">
        <v>28</v>
      </c>
      <c r="B5" s="14" t="n">
        <v>50000000</v>
      </c>
      <c r="C5" s="15"/>
      <c r="D5" s="16" t="n">
        <f aca="false">C19</f>
        <v>0</v>
      </c>
      <c r="E5" s="16" t="n">
        <f aca="false">D19</f>
        <v>0</v>
      </c>
      <c r="F5" s="16" t="n">
        <f aca="false">E19</f>
        <v>0</v>
      </c>
      <c r="G5" s="16" t="n">
        <f aca="false">F19</f>
        <v>0</v>
      </c>
      <c r="H5" s="16" t="n">
        <f aca="false">G19</f>
        <v>0</v>
      </c>
      <c r="I5" s="16" t="n">
        <f aca="false">H19</f>
        <v>0</v>
      </c>
      <c r="J5" s="16" t="n">
        <f aca="false">I19</f>
        <v>0</v>
      </c>
      <c r="K5" s="16" t="n">
        <f aca="false">J19</f>
        <v>0</v>
      </c>
      <c r="L5" s="16" t="n">
        <f aca="false">K19</f>
        <v>0</v>
      </c>
      <c r="M5" s="16" t="n">
        <f aca="false">L19</f>
        <v>0</v>
      </c>
      <c r="N5" s="16" t="n">
        <f aca="false">M19</f>
        <v>0</v>
      </c>
      <c r="O5" s="16" t="n">
        <f aca="false">N19</f>
        <v>0</v>
      </c>
    </row>
    <row r="6" customFormat="false" ht="16.5" hidden="false" customHeight="true" outlineLevel="0" collapsed="false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customFormat="false" ht="15" hidden="false" customHeight="true" outlineLevel="0" collapsed="false">
      <c r="A7" s="19" t="s">
        <v>30</v>
      </c>
      <c r="B7" s="14" t="n">
        <v>80000000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customFormat="false" ht="15" hidden="false" customHeight="true" outlineLevel="0" collapsed="false">
      <c r="A8" s="19" t="s">
        <v>31</v>
      </c>
      <c r="B8" s="14" t="n">
        <v>20000000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customFormat="false" ht="15" hidden="false" customHeight="true" outlineLevel="0" collapsed="false">
      <c r="A9" s="19" t="s">
        <v>32</v>
      </c>
      <c r="B9" s="14" t="n">
        <v>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customFormat="false" ht="15" hidden="false" customHeight="true" outlineLevel="0" collapsed="false">
      <c r="A10" s="13" t="s">
        <v>33</v>
      </c>
      <c r="B10" s="20" t="n">
        <f aca="false">SUM(B7:B9)</f>
        <v>100000000</v>
      </c>
      <c r="C10" s="21" t="n">
        <f aca="false">SUM(C7:C9)</f>
        <v>0</v>
      </c>
      <c r="D10" s="21" t="n">
        <f aca="false">SUM(D7:D9)</f>
        <v>0</v>
      </c>
      <c r="E10" s="21" t="n">
        <f aca="false">SUM(E7:E9)</f>
        <v>0</v>
      </c>
      <c r="F10" s="21" t="n">
        <f aca="false">SUM(F7:F9)</f>
        <v>0</v>
      </c>
      <c r="G10" s="21" t="n">
        <f aca="false">SUM(G7:G9)</f>
        <v>0</v>
      </c>
      <c r="H10" s="21" t="n">
        <f aca="false">SUM(H7:H9)</f>
        <v>0</v>
      </c>
      <c r="I10" s="21" t="n">
        <f aca="false">SUM(I7:I9)</f>
        <v>0</v>
      </c>
      <c r="J10" s="21" t="n">
        <f aca="false">SUM(J7:J9)</f>
        <v>0</v>
      </c>
      <c r="K10" s="21" t="n">
        <f aca="false">SUM(K7:K9)</f>
        <v>0</v>
      </c>
      <c r="L10" s="21" t="n">
        <f aca="false">SUM(L7:L9)</f>
        <v>0</v>
      </c>
      <c r="M10" s="21" t="n">
        <f aca="false">SUM(M7:M9)</f>
        <v>0</v>
      </c>
      <c r="N10" s="21" t="n">
        <f aca="false">SUM(N7:N9)</f>
        <v>0</v>
      </c>
      <c r="O10" s="21" t="n">
        <f aca="false">SUM(O7:O9)</f>
        <v>0</v>
      </c>
    </row>
    <row r="11" customFormat="false" ht="16.5" hidden="false" customHeight="true" outlineLevel="0" collapsed="false">
      <c r="A11" s="17" t="s">
        <v>34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customFormat="false" ht="15" hidden="false" customHeight="true" outlineLevel="0" collapsed="false">
      <c r="A12" s="19" t="s">
        <v>35</v>
      </c>
      <c r="B12" s="14" t="n">
        <v>35000000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customFormat="false" ht="15" hidden="false" customHeight="true" outlineLevel="0" collapsed="false">
      <c r="A13" s="19" t="s">
        <v>36</v>
      </c>
      <c r="B13" s="14" t="n">
        <v>15000000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customFormat="false" ht="16.5" hidden="false" customHeight="true" outlineLevel="0" collapsed="false">
      <c r="A14" s="19" t="s">
        <v>37</v>
      </c>
      <c r="B14" s="14" t="n">
        <v>25000000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customFormat="false" ht="16.5" hidden="false" customHeight="true" outlineLevel="0" collapsed="false">
      <c r="A15" s="19" t="s">
        <v>38</v>
      </c>
      <c r="B15" s="14" t="n">
        <v>1500000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customFormat="false" ht="15" hidden="false" customHeight="true" outlineLevel="0" collapsed="false">
      <c r="A16" s="19" t="s">
        <v>39</v>
      </c>
      <c r="B16" s="14" t="n">
        <v>3000000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customFormat="false" ht="15" hidden="false" customHeight="true" outlineLevel="0" collapsed="false">
      <c r="A17" s="13" t="s">
        <v>40</v>
      </c>
      <c r="B17" s="20" t="n">
        <f aca="false">SUM(B12:B16)</f>
        <v>79500000</v>
      </c>
      <c r="C17" s="21" t="n">
        <f aca="false">SUM(C12:C16)</f>
        <v>0</v>
      </c>
      <c r="D17" s="21" t="n">
        <f aca="false">SUM(D12:D16)</f>
        <v>0</v>
      </c>
      <c r="E17" s="21" t="n">
        <f aca="false">SUM(E12:E16)</f>
        <v>0</v>
      </c>
      <c r="F17" s="21" t="n">
        <f aca="false">SUM(F12:F16)</f>
        <v>0</v>
      </c>
      <c r="G17" s="21" t="n">
        <f aca="false">SUM(G12:G16)</f>
        <v>0</v>
      </c>
      <c r="H17" s="21" t="n">
        <f aca="false">SUM(H12:H16)</f>
        <v>0</v>
      </c>
      <c r="I17" s="21" t="n">
        <f aca="false">SUM(I12:I16)</f>
        <v>0</v>
      </c>
      <c r="J17" s="21" t="n">
        <f aca="false">SUM(J12:J16)</f>
        <v>0</v>
      </c>
      <c r="K17" s="21" t="n">
        <f aca="false">SUM(K12:K16)</f>
        <v>0</v>
      </c>
      <c r="L17" s="21" t="n">
        <f aca="false">SUM(L12:L16)</f>
        <v>0</v>
      </c>
      <c r="M17" s="21" t="n">
        <f aca="false">SUM(M12:M16)</f>
        <v>0</v>
      </c>
      <c r="N17" s="21" t="n">
        <f aca="false">SUM(N12:N16)</f>
        <v>0</v>
      </c>
      <c r="O17" s="21" t="n">
        <f aca="false">SUM(O12:O16)</f>
        <v>0</v>
      </c>
    </row>
    <row r="18" customFormat="false" ht="16.5" hidden="false" customHeight="true" outlineLevel="0" collapsed="false">
      <c r="A18" s="13" t="s">
        <v>41</v>
      </c>
      <c r="B18" s="20" t="n">
        <f aca="false">B10-B17</f>
        <v>20500000</v>
      </c>
      <c r="C18" s="21" t="n">
        <f aca="false">C10-C17</f>
        <v>0</v>
      </c>
      <c r="D18" s="21" t="n">
        <f aca="false">D10-D17</f>
        <v>0</v>
      </c>
      <c r="E18" s="21" t="n">
        <f aca="false">E10-E17</f>
        <v>0</v>
      </c>
      <c r="F18" s="21" t="n">
        <f aca="false">F10-F17</f>
        <v>0</v>
      </c>
      <c r="G18" s="21" t="n">
        <f aca="false">G10-G17</f>
        <v>0</v>
      </c>
      <c r="H18" s="21" t="n">
        <f aca="false">H10-H17</f>
        <v>0</v>
      </c>
      <c r="I18" s="21" t="n">
        <f aca="false">I10-I17</f>
        <v>0</v>
      </c>
      <c r="J18" s="21" t="n">
        <f aca="false">J10-J17</f>
        <v>0</v>
      </c>
      <c r="K18" s="21" t="n">
        <f aca="false">K10-K17</f>
        <v>0</v>
      </c>
      <c r="L18" s="21" t="n">
        <f aca="false">L10-L17</f>
        <v>0</v>
      </c>
      <c r="M18" s="21" t="n">
        <f aca="false">M10-M17</f>
        <v>0</v>
      </c>
      <c r="N18" s="21" t="n">
        <f aca="false">N10-N17</f>
        <v>0</v>
      </c>
      <c r="O18" s="21" t="n">
        <f aca="false">O10-O17</f>
        <v>0</v>
      </c>
    </row>
    <row r="19" customFormat="false" ht="15" hidden="false" customHeight="true" outlineLevel="0" collapsed="false">
      <c r="A19" s="13" t="s">
        <v>42</v>
      </c>
      <c r="B19" s="22" t="n">
        <f aca="false">B5+B18</f>
        <v>70500000</v>
      </c>
      <c r="C19" s="23" t="n">
        <f aca="false">C5+C18</f>
        <v>0</v>
      </c>
      <c r="D19" s="23" t="n">
        <f aca="false">D5+D18</f>
        <v>0</v>
      </c>
      <c r="E19" s="23" t="n">
        <f aca="false">E5+E18</f>
        <v>0</v>
      </c>
      <c r="F19" s="23" t="n">
        <f aca="false">F5+F18</f>
        <v>0</v>
      </c>
      <c r="G19" s="23" t="n">
        <f aca="false">G5+G18</f>
        <v>0</v>
      </c>
      <c r="H19" s="23" t="n">
        <f aca="false">H5+H18</f>
        <v>0</v>
      </c>
      <c r="I19" s="23" t="n">
        <f aca="false">I5+I18</f>
        <v>0</v>
      </c>
      <c r="J19" s="23" t="n">
        <f aca="false">J5+J18</f>
        <v>0</v>
      </c>
      <c r="K19" s="23" t="n">
        <f aca="false">K5+K18</f>
        <v>0</v>
      </c>
      <c r="L19" s="23" t="n">
        <f aca="false">L5+L18</f>
        <v>0</v>
      </c>
      <c r="M19" s="23" t="n">
        <f aca="false">M5+M18</f>
        <v>0</v>
      </c>
      <c r="N19" s="23" t="n">
        <f aca="false">N5+N18</f>
        <v>0</v>
      </c>
      <c r="O19" s="23" t="n">
        <f aca="false">O5+O18</f>
        <v>0</v>
      </c>
    </row>
  </sheetData>
  <mergeCells count="3">
    <mergeCell ref="A1:O1"/>
    <mergeCell ref="A2:O2"/>
    <mergeCell ref="A3:O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D37" activeCellId="0" sqref="D3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3" min="2" style="1" width="16"/>
    <col collapsed="false" customWidth="true" hidden="false" outlineLevel="0" max="5" min="4" style="1" width="14"/>
    <col collapsed="false" customWidth="true" hidden="false" outlineLevel="0" max="6" min="6" style="1" width="10"/>
    <col collapsed="false" customWidth="true" hidden="false" outlineLevel="0" max="7" min="7" style="1" width="12"/>
  </cols>
  <sheetData>
    <row r="1" customFormat="false" ht="19.5" hidden="false" customHeight="true" outlineLevel="0" collapsed="false">
      <c r="A1" s="8" t="s">
        <v>43</v>
      </c>
      <c r="B1" s="8"/>
      <c r="C1" s="8"/>
      <c r="D1" s="8"/>
      <c r="E1" s="8"/>
      <c r="F1" s="8"/>
      <c r="G1" s="8"/>
    </row>
    <row r="2" customFormat="false" ht="15" hidden="false" customHeight="true" outlineLevel="0" collapsed="false">
      <c r="A2" s="9" t="s">
        <v>44</v>
      </c>
      <c r="B2" s="9"/>
      <c r="C2" s="9"/>
      <c r="D2" s="9"/>
      <c r="E2" s="9"/>
      <c r="F2" s="9"/>
      <c r="G2" s="9"/>
    </row>
    <row r="3" customFormat="false" ht="21.75" hidden="false" customHeight="true" outlineLevel="0" collapsed="false">
      <c r="A3" s="10" t="s">
        <v>2</v>
      </c>
      <c r="B3" s="10"/>
      <c r="C3" s="10"/>
      <c r="D3" s="10"/>
      <c r="E3" s="10"/>
      <c r="F3" s="10"/>
      <c r="G3" s="10"/>
    </row>
    <row r="4" customFormat="false" ht="16.5" hidden="false" customHeight="true" outlineLevel="0" collapsed="false">
      <c r="A4" s="24" t="s">
        <v>45</v>
      </c>
      <c r="B4" s="24" t="s">
        <v>46</v>
      </c>
      <c r="C4" s="24" t="s">
        <v>47</v>
      </c>
      <c r="D4" s="24" t="s">
        <v>48</v>
      </c>
      <c r="E4" s="24" t="s">
        <v>49</v>
      </c>
      <c r="F4" s="24" t="s">
        <v>50</v>
      </c>
      <c r="G4" s="24" t="s">
        <v>51</v>
      </c>
    </row>
    <row r="5" customFormat="false" ht="15" hidden="false" customHeight="true" outlineLevel="0" collapsed="false">
      <c r="A5" s="25" t="s">
        <v>52</v>
      </c>
      <c r="B5" s="26" t="s">
        <v>53</v>
      </c>
      <c r="C5" s="25" t="n">
        <v>30</v>
      </c>
      <c r="D5" s="27" t="n">
        <f aca="false">IF(OR(B5="",C5=""),"",B5+C5)</f>
        <v>46265</v>
      </c>
      <c r="E5" s="26"/>
      <c r="F5" s="28" t="str">
        <f aca="false">IF(OR(E5="",D5=""),"",E5-D5)</f>
        <v/>
      </c>
      <c r="G5" s="29" t="str">
        <f aca="true">IF(D5="","대기",IF(E5="",IF(TODAY()&gt;D5,"입금 지연","정산 대기"),IF(F5&lt;=0,"정상 입금","지연 입금")))</f>
        <v>입금 지연</v>
      </c>
    </row>
    <row r="6" customFormat="false" ht="15" hidden="false" customHeight="true" outlineLevel="0" collapsed="false">
      <c r="A6" s="30"/>
      <c r="B6" s="31"/>
      <c r="C6" s="30"/>
      <c r="D6" s="32" t="str">
        <f aca="false">IF(OR(B6="",C6=""),"",B6+C6)</f>
        <v/>
      </c>
      <c r="E6" s="31"/>
      <c r="F6" s="33" t="str">
        <f aca="false">IF(OR(E6="",D6=""),"",E6-D6)</f>
        <v/>
      </c>
      <c r="G6" s="34" t="str">
        <f aca="true">IF(D6="","대기",IF(E6="",IF(TODAY()&gt;D6,"입금 지연","정산 대기"),IF(F6&lt;=0,"정상 입금","지연 입금")))</f>
        <v>대기</v>
      </c>
    </row>
    <row r="7" customFormat="false" ht="15" hidden="false" customHeight="true" outlineLevel="0" collapsed="false">
      <c r="A7" s="30"/>
      <c r="B7" s="31"/>
      <c r="C7" s="30"/>
      <c r="D7" s="32" t="str">
        <f aca="false">IF(OR(B7="",C7=""),"",B7+C7)</f>
        <v/>
      </c>
      <c r="E7" s="31"/>
      <c r="F7" s="33" t="str">
        <f aca="false">IF(OR(E7="",D7=""),"",E7-D7)</f>
        <v/>
      </c>
      <c r="G7" s="34" t="str">
        <f aca="true">IF(D7="","대기",IF(E7="",IF(TODAY()&gt;D7,"입금 지연","정산 대기"),IF(F7&lt;=0,"정상 입금","지연 입금")))</f>
        <v>대기</v>
      </c>
    </row>
    <row r="8" customFormat="false" ht="15" hidden="false" customHeight="true" outlineLevel="0" collapsed="false">
      <c r="A8" s="30"/>
      <c r="B8" s="31"/>
      <c r="C8" s="30"/>
      <c r="D8" s="32" t="str">
        <f aca="false">IF(OR(B8="",C8=""),"",B8+C8)</f>
        <v/>
      </c>
      <c r="E8" s="31"/>
      <c r="F8" s="33" t="str">
        <f aca="false">IF(OR(E8="",D8=""),"",E8-D8)</f>
        <v/>
      </c>
      <c r="G8" s="34" t="str">
        <f aca="true">IF(D8="","대기",IF(E8="",IF(TODAY()&gt;D8,"입금 지연","정산 대기"),IF(F8&lt;=0,"정상 입금","지연 입금")))</f>
        <v>대기</v>
      </c>
    </row>
    <row r="9" customFormat="false" ht="15" hidden="false" customHeight="true" outlineLevel="0" collapsed="false">
      <c r="A9" s="30"/>
      <c r="B9" s="31"/>
      <c r="C9" s="30"/>
      <c r="D9" s="32" t="str">
        <f aca="false">IF(OR(B9="",C9=""),"",B9+C9)</f>
        <v/>
      </c>
      <c r="E9" s="31"/>
      <c r="F9" s="33" t="str">
        <f aca="false">IF(OR(E9="",D9=""),"",E9-D9)</f>
        <v/>
      </c>
      <c r="G9" s="34" t="str">
        <f aca="true">IF(D9="","대기",IF(E9="",IF(TODAY()&gt;D9,"입금 지연","정산 대기"),IF(F9&lt;=0,"정상 입금","지연 입금")))</f>
        <v>대기</v>
      </c>
    </row>
    <row r="10" customFormat="false" ht="15" hidden="false" customHeight="true" outlineLevel="0" collapsed="false">
      <c r="A10" s="30"/>
      <c r="B10" s="31"/>
      <c r="C10" s="30"/>
      <c r="D10" s="32" t="str">
        <f aca="false">IF(OR(B10="",C10=""),"",B10+C10)</f>
        <v/>
      </c>
      <c r="E10" s="31"/>
      <c r="F10" s="33" t="str">
        <f aca="false">IF(OR(E10="",D10=""),"",E10-D10)</f>
        <v/>
      </c>
      <c r="G10" s="34" t="str">
        <f aca="true">IF(D10="","대기",IF(E10="",IF(TODAY()&gt;D10,"입금 지연","정산 대기"),IF(F10&lt;=0,"정상 입금","지연 입금")))</f>
        <v>대기</v>
      </c>
    </row>
    <row r="11" customFormat="false" ht="15" hidden="false" customHeight="true" outlineLevel="0" collapsed="false">
      <c r="A11" s="30"/>
      <c r="B11" s="31"/>
      <c r="C11" s="30"/>
      <c r="D11" s="32" t="str">
        <f aca="false">IF(OR(B11="",C11=""),"",B11+C11)</f>
        <v/>
      </c>
      <c r="E11" s="31"/>
      <c r="F11" s="33" t="str">
        <f aca="false">IF(OR(E11="",D11=""),"",E11-D11)</f>
        <v/>
      </c>
      <c r="G11" s="34" t="str">
        <f aca="true">IF(D11="","대기",IF(E11="",IF(TODAY()&gt;D11,"입금 지연","정산 대기"),IF(F11&lt;=0,"정상 입금","지연 입금")))</f>
        <v>대기</v>
      </c>
    </row>
    <row r="12" customFormat="false" ht="15" hidden="false" customHeight="true" outlineLevel="0" collapsed="false">
      <c r="A12" s="30"/>
      <c r="B12" s="31"/>
      <c r="C12" s="30"/>
      <c r="D12" s="32" t="str">
        <f aca="false">IF(OR(B12="",C12=""),"",B12+C12)</f>
        <v/>
      </c>
      <c r="E12" s="31"/>
      <c r="F12" s="33" t="str">
        <f aca="false">IF(OR(E12="",D12=""),"",E12-D12)</f>
        <v/>
      </c>
      <c r="G12" s="34" t="str">
        <f aca="true">IF(D12="","대기",IF(E12="",IF(TODAY()&gt;D12,"입금 지연","정산 대기"),IF(F12&lt;=0,"정상 입금","지연 입금")))</f>
        <v>대기</v>
      </c>
    </row>
    <row r="13" customFormat="false" ht="15" hidden="false" customHeight="true" outlineLevel="0" collapsed="false">
      <c r="A13" s="30"/>
      <c r="B13" s="31"/>
      <c r="C13" s="30"/>
      <c r="D13" s="32" t="str">
        <f aca="false">IF(OR(B13="",C13=""),"",B13+C13)</f>
        <v/>
      </c>
      <c r="E13" s="31"/>
      <c r="F13" s="33" t="str">
        <f aca="false">IF(OR(E13="",D13=""),"",E13-D13)</f>
        <v/>
      </c>
      <c r="G13" s="34" t="str">
        <f aca="true">IF(D13="","대기",IF(E13="",IF(TODAY()&gt;D13,"입금 지연","정산 대기"),IF(F13&lt;=0,"정상 입금","지연 입금")))</f>
        <v>대기</v>
      </c>
    </row>
    <row r="14" customFormat="false" ht="15" hidden="false" customHeight="true" outlineLevel="0" collapsed="false">
      <c r="A14" s="30"/>
      <c r="B14" s="31"/>
      <c r="C14" s="30"/>
      <c r="D14" s="32" t="str">
        <f aca="false">IF(OR(B14="",C14=""),"",B14+C14)</f>
        <v/>
      </c>
      <c r="E14" s="31"/>
      <c r="F14" s="33" t="str">
        <f aca="false">IF(OR(E14="",D14=""),"",E14-D14)</f>
        <v/>
      </c>
      <c r="G14" s="34" t="str">
        <f aca="true">IF(D14="","대기",IF(E14="",IF(TODAY()&gt;D14,"입금 지연","정산 대기"),IF(F14&lt;=0,"정상 입금","지연 입금")))</f>
        <v>대기</v>
      </c>
    </row>
    <row r="15" customFormat="false" ht="15" hidden="false" customHeight="true" outlineLevel="0" collapsed="false">
      <c r="A15" s="30"/>
      <c r="B15" s="31"/>
      <c r="C15" s="30"/>
      <c r="D15" s="32" t="str">
        <f aca="false">IF(OR(B15="",C15=""),"",B15+C15)</f>
        <v/>
      </c>
      <c r="E15" s="31"/>
      <c r="F15" s="33" t="str">
        <f aca="false">IF(OR(E15="",D15=""),"",E15-D15)</f>
        <v/>
      </c>
      <c r="G15" s="34" t="str">
        <f aca="true">IF(D15="","대기",IF(E15="",IF(TODAY()&gt;D15,"입금 지연","정산 대기"),IF(F15&lt;=0,"정상 입금","지연 입금")))</f>
        <v>대기</v>
      </c>
    </row>
    <row r="16" customFormat="false" ht="15" hidden="false" customHeight="true" outlineLevel="0" collapsed="false">
      <c r="A16" s="30"/>
      <c r="B16" s="31"/>
      <c r="C16" s="30"/>
      <c r="D16" s="32" t="str">
        <f aca="false">IF(OR(B16="",C16=""),"",B16+C16)</f>
        <v/>
      </c>
      <c r="E16" s="31"/>
      <c r="F16" s="33" t="str">
        <f aca="false">IF(OR(E16="",D16=""),"",E16-D16)</f>
        <v/>
      </c>
      <c r="G16" s="34" t="str">
        <f aca="true">IF(D16="","대기",IF(E16="",IF(TODAY()&gt;D16,"입금 지연","정산 대기"),IF(F16&lt;=0,"정상 입금","지연 입금")))</f>
        <v>대기</v>
      </c>
    </row>
    <row r="17" customFormat="false" ht="15" hidden="false" customHeight="true" outlineLevel="0" collapsed="false">
      <c r="A17" s="30"/>
      <c r="B17" s="31"/>
      <c r="C17" s="30"/>
      <c r="D17" s="32" t="str">
        <f aca="false">IF(OR(B17="",C17=""),"",B17+C17)</f>
        <v/>
      </c>
      <c r="E17" s="31"/>
      <c r="F17" s="33" t="str">
        <f aca="false">IF(OR(E17="",D17=""),"",E17-D17)</f>
        <v/>
      </c>
      <c r="G17" s="34" t="str">
        <f aca="true">IF(D17="","대기",IF(E17="",IF(TODAY()&gt;D17,"입금 지연","정산 대기"),IF(F17&lt;=0,"정상 입금","지연 입금")))</f>
        <v>대기</v>
      </c>
    </row>
    <row r="18" customFormat="false" ht="15" hidden="false" customHeight="true" outlineLevel="0" collapsed="false">
      <c r="A18" s="30"/>
      <c r="B18" s="31"/>
      <c r="C18" s="30"/>
      <c r="D18" s="32" t="str">
        <f aca="false">IF(OR(B18="",C18=""),"",B18+C18)</f>
        <v/>
      </c>
      <c r="E18" s="31"/>
      <c r="F18" s="33" t="str">
        <f aca="false">IF(OR(E18="",D18=""),"",E18-D18)</f>
        <v/>
      </c>
      <c r="G18" s="34" t="str">
        <f aca="true">IF(D18="","대기",IF(E18="",IF(TODAY()&gt;D18,"입금 지연","정산 대기"),IF(F18&lt;=0,"정상 입금","지연 입금")))</f>
        <v>대기</v>
      </c>
    </row>
    <row r="19" customFormat="false" ht="15" hidden="false" customHeight="true" outlineLevel="0" collapsed="false">
      <c r="A19" s="30"/>
      <c r="B19" s="31"/>
      <c r="C19" s="30"/>
      <c r="D19" s="32" t="str">
        <f aca="false">IF(OR(B19="",C19=""),"",B19+C19)</f>
        <v/>
      </c>
      <c r="E19" s="31"/>
      <c r="F19" s="33" t="str">
        <f aca="false">IF(OR(E19="",D19=""),"",E19-D19)</f>
        <v/>
      </c>
      <c r="G19" s="34" t="str">
        <f aca="true">IF(D19="","대기",IF(E19="",IF(TODAY()&gt;D19,"입금 지연","정산 대기"),IF(F19&lt;=0,"정상 입금","지연 입금")))</f>
        <v>대기</v>
      </c>
    </row>
  </sheetData>
  <mergeCells count="3">
    <mergeCell ref="A1:G1"/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2026-09-12T10:34:47Z</dcterms:created>
  <dc:creator>openpyxl</dc:creator>
  <dc:description/>
  <dc:language>en-US</dc:language>
  <cp:lastModifiedBy>Hp Pavilion</cp:lastModifiedBy>
  <dcterms:modified xsi:type="dcterms:W3CDTF">2026-10-01T13:04:05Z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